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0" yWindow="105" windowWidth="12120" windowHeight="7935"/>
  </bookViews>
  <sheets>
    <sheet name="19.72_2017" sheetId="1" r:id="rId1"/>
  </sheets>
  <definedNames>
    <definedName name="A_IMPRESIÓN_IM">'19.72_2017'!$A$11:$N$30</definedName>
    <definedName name="_xlnm.Print_Area" localSheetId="0">'19.72_2017'!$A$1:$M$28</definedName>
    <definedName name="Imprimir_área_IM" localSheetId="0">'19.72_2017'!$A$11:$N$30</definedName>
  </definedNames>
  <calcPr calcId="152511"/>
</workbook>
</file>

<file path=xl/calcChain.xml><?xml version="1.0" encoding="utf-8"?>
<calcChain xmlns="http://schemas.openxmlformats.org/spreadsheetml/2006/main">
  <c r="M27" i="1" l="1"/>
  <c r="L27" i="1"/>
  <c r="M26" i="1"/>
  <c r="L26" i="1"/>
  <c r="M23" i="1"/>
  <c r="L23" i="1"/>
  <c r="M22" i="1"/>
  <c r="L22" i="1"/>
  <c r="L21" i="1"/>
  <c r="M18" i="1"/>
  <c r="L18" i="1"/>
  <c r="J13" i="1"/>
  <c r="K15" i="1"/>
  <c r="M15" i="1" s="1"/>
  <c r="J15" i="1"/>
  <c r="I15" i="1"/>
  <c r="L15" i="1" s="1"/>
  <c r="H15" i="1"/>
  <c r="G15" i="1"/>
  <c r="F15" i="1"/>
  <c r="E15" i="1"/>
  <c r="D15" i="1"/>
  <c r="K14" i="1"/>
  <c r="M14" i="1" s="1"/>
  <c r="J14" i="1"/>
  <c r="L14" i="1" s="1"/>
  <c r="I14" i="1"/>
  <c r="H14" i="1"/>
  <c r="G14" i="1"/>
  <c r="F14" i="1"/>
  <c r="E14" i="1"/>
  <c r="D14" i="1"/>
  <c r="C15" i="1"/>
  <c r="C14" i="1"/>
  <c r="K17" i="1"/>
  <c r="M17" i="1" s="1"/>
  <c r="J17" i="1"/>
  <c r="L17" i="1" s="1"/>
  <c r="I17" i="1"/>
  <c r="I13" i="1" s="1"/>
  <c r="H17" i="1"/>
  <c r="G17" i="1"/>
  <c r="G13" i="1" s="1"/>
  <c r="F17" i="1"/>
  <c r="E17" i="1"/>
  <c r="E13" i="1" s="1"/>
  <c r="D17" i="1"/>
  <c r="C17" i="1"/>
  <c r="C13" i="1" s="1"/>
  <c r="K21" i="1"/>
  <c r="M21" i="1" s="1"/>
  <c r="J21" i="1"/>
  <c r="I21" i="1"/>
  <c r="H21" i="1"/>
  <c r="H13" i="1" s="1"/>
  <c r="G21" i="1"/>
  <c r="F21" i="1"/>
  <c r="F13" i="1" s="1"/>
  <c r="E21" i="1"/>
  <c r="D21" i="1"/>
  <c r="D13" i="1" s="1"/>
  <c r="C21" i="1"/>
  <c r="K25" i="1"/>
  <c r="M25" i="1" s="1"/>
  <c r="J25" i="1"/>
  <c r="L25" i="1" s="1"/>
  <c r="I25" i="1"/>
  <c r="H25" i="1"/>
  <c r="G25" i="1"/>
  <c r="F25" i="1"/>
  <c r="E25" i="1"/>
  <c r="D25" i="1"/>
  <c r="C25" i="1"/>
  <c r="L13" i="1" l="1"/>
  <c r="K13" i="1"/>
  <c r="M13" i="1" s="1"/>
</calcChain>
</file>

<file path=xl/sharedStrings.xml><?xml version="1.0" encoding="utf-8"?>
<sst xmlns="http://schemas.openxmlformats.org/spreadsheetml/2006/main" count="141" uniqueCount="24">
  <si>
    <t>%</t>
  </si>
  <si>
    <t xml:space="preserve"> </t>
  </si>
  <si>
    <t xml:space="preserve">  </t>
  </si>
  <si>
    <t>Nacional</t>
  </si>
  <si>
    <t>Grupos  de  Edad</t>
  </si>
  <si>
    <t xml:space="preserve">
Total Aplicado</t>
  </si>
  <si>
    <t xml:space="preserve">
Grupo Blanco</t>
  </si>
  <si>
    <t>10  a  14</t>
  </si>
  <si>
    <t>40  a  49</t>
  </si>
  <si>
    <t>50 a 59</t>
  </si>
  <si>
    <t>Meta</t>
  </si>
  <si>
    <t xml:space="preserve">  Dosis Aplicadas</t>
  </si>
  <si>
    <t>Total</t>
  </si>
  <si>
    <t>Estados</t>
  </si>
  <si>
    <t>1ra. Semana</t>
  </si>
  <si>
    <t>2a. Semana</t>
  </si>
  <si>
    <t xml:space="preserve">3a. Semana </t>
  </si>
  <si>
    <t>60 o Más</t>
  </si>
  <si>
    <t>Fuente: Jefatura de Servicios de Atención Preventiva.</t>
  </si>
  <si>
    <t>15 a 19</t>
  </si>
  <si>
    <t>20  a 39</t>
  </si>
  <si>
    <t>19.72 Dosis Aplicadas de Anti-neumococcica 23 a en Semanas Nacionales de Vacunación 
por Grupos de Edad en la Ciudad de México y Estados</t>
  </si>
  <si>
    <t>Anuario Estadístico 2017</t>
  </si>
  <si>
    <t>Cd. de Méx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</si>
</sst>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2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3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165" fontId="2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165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64" fontId="1" fillId="0" borderId="0" xfId="0" applyNumberFormat="1" applyFont="1" applyFill="1" applyAlignment="1" applyProtection="1">
      <alignment vertical="center"/>
    </xf>
    <xf numFmtId="0" fontId="4" fillId="0" borderId="0" xfId="0" applyFont="1" applyAlignment="1">
      <alignment horizontal="right"/>
    </xf>
    <xf numFmtId="0" fontId="1" fillId="0" borderId="0" xfId="0" applyFont="1"/>
    <xf numFmtId="0" fontId="6" fillId="0" borderId="0" xfId="0" applyFont="1" applyAlignment="1"/>
    <xf numFmtId="0" fontId="5" fillId="0" borderId="1" xfId="0" applyFont="1" applyBorder="1" applyAlignment="1" applyProtection="1">
      <alignment horizontal="center" vertical="center"/>
    </xf>
    <xf numFmtId="0" fontId="5" fillId="0" borderId="1" xfId="0" quotePrefix="1" applyFont="1" applyBorder="1" applyAlignment="1" applyProtection="1">
      <alignment horizontal="center" vertical="center"/>
    </xf>
    <xf numFmtId="3" fontId="1" fillId="0" borderId="0" xfId="0" applyNumberFormat="1" applyFont="1" applyAlignment="1" applyProtection="1">
      <alignment vertical="center"/>
    </xf>
    <xf numFmtId="3" fontId="1" fillId="0" borderId="0" xfId="0" applyNumberFormat="1" applyFont="1" applyFill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4" fillId="0" borderId="0" xfId="0" applyFont="1" applyAlignment="1">
      <alignment horizontal="right"/>
    </xf>
    <xf numFmtId="3" fontId="9" fillId="0" borderId="0" xfId="0" applyNumberFormat="1" applyFont="1" applyAlignment="1" applyProtection="1">
      <alignment horizontal="right" vertical="center"/>
    </xf>
    <xf numFmtId="3" fontId="10" fillId="0" borderId="0" xfId="0" applyNumberFormat="1" applyFont="1" applyAlignment="1" applyProtection="1">
      <alignment horizontal="right" vertical="center"/>
    </xf>
    <xf numFmtId="3" fontId="10" fillId="0" borderId="0" xfId="0" applyNumberFormat="1" applyFont="1"/>
    <xf numFmtId="3" fontId="10" fillId="0" borderId="0" xfId="0" applyNumberFormat="1" applyFont="1" applyBorder="1" applyAlignment="1">
      <alignment horizontal="right" wrapText="1"/>
    </xf>
    <xf numFmtId="3" fontId="10" fillId="0" borderId="0" xfId="0" applyNumberFormat="1" applyFont="1" applyBorder="1"/>
    <xf numFmtId="3" fontId="10" fillId="0" borderId="7" xfId="0" applyNumberFormat="1" applyFont="1" applyBorder="1" applyAlignment="1" applyProtection="1">
      <alignment horizontal="right" vertical="center"/>
    </xf>
    <xf numFmtId="3" fontId="10" fillId="0" borderId="7" xfId="0" applyNumberFormat="1" applyFont="1" applyBorder="1" applyAlignment="1">
      <alignment horizontal="right" wrapText="1"/>
    </xf>
    <xf numFmtId="3" fontId="9" fillId="0" borderId="0" xfId="3" applyNumberFormat="1" applyFont="1" applyAlignment="1"/>
    <xf numFmtId="3" fontId="9" fillId="0" borderId="0" xfId="3" applyNumberFormat="1" applyFont="1" applyAlignment="1" applyProtection="1">
      <alignment horizontal="left"/>
    </xf>
    <xf numFmtId="3" fontId="9" fillId="0" borderId="0" xfId="0" applyNumberFormat="1" applyFont="1" applyAlignment="1" applyProtection="1">
      <alignment vertical="center"/>
    </xf>
    <xf numFmtId="3" fontId="9" fillId="0" borderId="0" xfId="0" applyNumberFormat="1" applyFont="1" applyAlignment="1">
      <alignment vertical="center"/>
    </xf>
    <xf numFmtId="3" fontId="9" fillId="0" borderId="0" xfId="3" applyNumberFormat="1" applyFont="1" applyAlignment="1" applyProtection="1"/>
    <xf numFmtId="3" fontId="10" fillId="0" borderId="0" xfId="3" applyNumberFormat="1" applyFont="1" applyAlignment="1"/>
    <xf numFmtId="3" fontId="10" fillId="0" borderId="0" xfId="3" applyNumberFormat="1" applyFont="1"/>
    <xf numFmtId="3" fontId="10" fillId="0" borderId="0" xfId="0" applyNumberFormat="1" applyFont="1" applyAlignment="1" applyProtection="1">
      <alignment vertical="center"/>
    </xf>
    <xf numFmtId="3" fontId="10" fillId="0" borderId="0" xfId="0" applyNumberFormat="1" applyFont="1" applyAlignment="1">
      <alignment vertical="center"/>
    </xf>
    <xf numFmtId="3" fontId="10" fillId="0" borderId="0" xfId="3" applyNumberFormat="1" applyFont="1" applyAlignment="1" applyProtection="1"/>
    <xf numFmtId="3" fontId="10" fillId="0" borderId="0" xfId="3" applyNumberFormat="1" applyFont="1" applyAlignment="1" applyProtection="1">
      <alignment horizontal="left"/>
    </xf>
    <xf numFmtId="3" fontId="10" fillId="0" borderId="0" xfId="3" applyNumberFormat="1" applyFont="1" applyBorder="1" applyAlignment="1" applyProtection="1">
      <alignment horizontal="left"/>
    </xf>
    <xf numFmtId="3" fontId="10" fillId="0" borderId="7" xfId="3" applyNumberFormat="1" applyFont="1" applyBorder="1" applyAlignment="1"/>
    <xf numFmtId="3" fontId="10" fillId="0" borderId="7" xfId="3" applyNumberFormat="1" applyFont="1" applyBorder="1" applyAlignment="1" applyProtection="1">
      <alignment horizontal="left"/>
    </xf>
    <xf numFmtId="3" fontId="10" fillId="0" borderId="7" xfId="0" applyNumberFormat="1" applyFont="1" applyBorder="1"/>
    <xf numFmtId="0" fontId="10" fillId="0" borderId="0" xfId="0" applyFont="1" applyAlignment="1">
      <alignment vertical="center"/>
    </xf>
    <xf numFmtId="4" fontId="9" fillId="0" borderId="0" xfId="1" applyNumberFormat="1" applyFont="1" applyAlignment="1" applyProtection="1">
      <alignment horizontal="right" vertical="center"/>
    </xf>
    <xf numFmtId="0" fontId="4" fillId="0" borderId="0" xfId="0" applyFont="1" applyAlignment="1">
      <alignment horizontal="right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0" fontId="7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4" fontId="10" fillId="0" borderId="0" xfId="1" applyNumberFormat="1" applyFont="1" applyAlignment="1" applyProtection="1">
      <alignment horizontal="right" vertical="center"/>
    </xf>
    <xf numFmtId="3" fontId="10" fillId="0" borderId="0" xfId="0" applyNumberFormat="1" applyFont="1" applyFill="1" applyAlignment="1" applyProtection="1">
      <alignment horizontal="right" vertical="center"/>
    </xf>
    <xf numFmtId="4" fontId="10" fillId="0" borderId="7" xfId="1" applyNumberFormat="1" applyFont="1" applyBorder="1" applyAlignment="1" applyProtection="1">
      <alignment horizontal="right"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872369</xdr:colOff>
      <xdr:row>5</xdr:row>
      <xdr:rowOff>28575</xdr:rowOff>
    </xdr:to>
    <xdr:pic>
      <xdr:nvPicPr>
        <xdr:cNvPr id="109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48000" cy="1049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981075</xdr:colOff>
      <xdr:row>0</xdr:row>
      <xdr:rowOff>9525</xdr:rowOff>
    </xdr:from>
    <xdr:to>
      <xdr:col>12</xdr:col>
      <xdr:colOff>1089026</xdr:colOff>
      <xdr:row>4</xdr:row>
      <xdr:rowOff>163285</xdr:rowOff>
    </xdr:to>
    <xdr:pic>
      <xdr:nvPicPr>
        <xdr:cNvPr id="109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308896" y="9525"/>
          <a:ext cx="2437040" cy="970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S615"/>
  <sheetViews>
    <sheetView showGridLines="0" tabSelected="1" zoomScale="80" zoomScaleNormal="80" zoomScaleSheetLayoutView="70" workbookViewId="0">
      <selection activeCell="B18" sqref="B18"/>
    </sheetView>
  </sheetViews>
  <sheetFormatPr baseColWidth="10" defaultColWidth="5.25" defaultRowHeight="12.75" x14ac:dyDescent="0.15"/>
  <cols>
    <col min="1" max="1" width="16.25" style="1" customWidth="1"/>
    <col min="2" max="2" width="12.375" style="1" customWidth="1"/>
    <col min="3" max="13" width="15.125" style="1" customWidth="1"/>
    <col min="14" max="14" width="2.625" style="1" customWidth="1"/>
    <col min="15" max="18" width="5.25" style="1"/>
    <col min="19" max="19" width="12.125" style="1" customWidth="1"/>
    <col min="20" max="16384" width="5.25" style="1"/>
  </cols>
  <sheetData>
    <row r="1" spans="1:19" s="8" customFormat="1" ht="15.75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</row>
    <row r="2" spans="1:19" s="8" customFormat="1" ht="15.75" customHeight="1" x14ac:dyDescent="0.2">
      <c r="A2" s="7"/>
      <c r="B2" s="7"/>
      <c r="C2" s="7"/>
      <c r="D2" s="15"/>
      <c r="E2" s="7"/>
      <c r="F2" s="7"/>
      <c r="G2" s="7"/>
      <c r="H2" s="7"/>
      <c r="I2" s="7"/>
      <c r="J2" s="7"/>
    </row>
    <row r="3" spans="1:19" s="8" customFormat="1" ht="15.75" customHeight="1" x14ac:dyDescent="0.2">
      <c r="A3" s="7"/>
      <c r="B3" s="7"/>
      <c r="C3" s="7"/>
      <c r="D3" s="15"/>
      <c r="E3" s="7"/>
      <c r="F3" s="7"/>
      <c r="G3" s="7"/>
      <c r="H3" s="7"/>
      <c r="I3" s="7"/>
      <c r="J3" s="7"/>
    </row>
    <row r="4" spans="1:19" s="8" customFormat="1" ht="15.75" customHeight="1" x14ac:dyDescent="0.2">
      <c r="A4" s="7"/>
      <c r="B4" s="7"/>
      <c r="C4" s="7"/>
      <c r="D4" s="15"/>
      <c r="E4" s="7"/>
      <c r="F4" s="7"/>
      <c r="G4" s="7"/>
      <c r="H4" s="7"/>
      <c r="I4" s="7"/>
      <c r="J4" s="7"/>
    </row>
    <row r="5" spans="1:19" s="8" customFormat="1" ht="15.75" customHeight="1" x14ac:dyDescent="0.2">
      <c r="A5" s="7"/>
      <c r="B5" s="7"/>
      <c r="C5" s="7"/>
      <c r="D5" s="15"/>
      <c r="E5" s="7"/>
      <c r="F5" s="7"/>
      <c r="G5" s="7"/>
      <c r="H5" s="7"/>
      <c r="I5" s="7"/>
      <c r="J5" s="7"/>
    </row>
    <row r="6" spans="1:19" s="8" customFormat="1" ht="16.5" customHeight="1" x14ac:dyDescent="0.3">
      <c r="A6" s="45" t="s">
        <v>22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9"/>
    </row>
    <row r="7" spans="1:19" ht="13.5" customHeight="1" x14ac:dyDescent="0.15"/>
    <row r="8" spans="1:19" ht="38.25" customHeight="1" x14ac:dyDescent="0.15">
      <c r="A8" s="46" t="s">
        <v>21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</row>
    <row r="9" spans="1:19" ht="18.75" customHeight="1" x14ac:dyDescent="0.1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</row>
    <row r="10" spans="1:19" ht="15.75" customHeight="1" x14ac:dyDescent="0.15">
      <c r="A10" s="48" t="s">
        <v>3</v>
      </c>
      <c r="B10" s="48"/>
      <c r="C10" s="49" t="s">
        <v>4</v>
      </c>
      <c r="D10" s="50"/>
      <c r="E10" s="50"/>
      <c r="F10" s="50"/>
      <c r="G10" s="50"/>
      <c r="H10" s="51"/>
      <c r="I10" s="41" t="s">
        <v>10</v>
      </c>
      <c r="J10" s="53" t="s">
        <v>5</v>
      </c>
      <c r="K10" s="48" t="s">
        <v>6</v>
      </c>
      <c r="L10" s="43" t="s">
        <v>0</v>
      </c>
      <c r="M10" s="44"/>
    </row>
    <row r="11" spans="1:19" ht="31.5" customHeight="1" x14ac:dyDescent="0.15">
      <c r="A11" s="48"/>
      <c r="B11" s="48"/>
      <c r="C11" s="11" t="s">
        <v>7</v>
      </c>
      <c r="D11" s="11" t="s">
        <v>19</v>
      </c>
      <c r="E11" s="10" t="s">
        <v>20</v>
      </c>
      <c r="F11" s="10" t="s">
        <v>8</v>
      </c>
      <c r="G11" s="10" t="s">
        <v>9</v>
      </c>
      <c r="H11" s="10" t="s">
        <v>17</v>
      </c>
      <c r="I11" s="42"/>
      <c r="J11" s="48"/>
      <c r="K11" s="48"/>
      <c r="L11" s="10" t="s">
        <v>11</v>
      </c>
      <c r="M11" s="10" t="s">
        <v>6</v>
      </c>
    </row>
    <row r="12" spans="1:19" ht="20.25" customHeight="1" x14ac:dyDescent="0.1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</row>
    <row r="13" spans="1:19" s="26" customFormat="1" ht="18" customHeight="1" x14ac:dyDescent="0.25">
      <c r="A13" s="23"/>
      <c r="B13" s="24" t="s">
        <v>12</v>
      </c>
      <c r="C13" s="16">
        <f>SUM(C17,C21,C25)</f>
        <v>3</v>
      </c>
      <c r="D13" s="16">
        <f t="shared" ref="D13:K13" si="0">SUM(D17,D21,D25)</f>
        <v>11</v>
      </c>
      <c r="E13" s="16">
        <f t="shared" si="0"/>
        <v>98</v>
      </c>
      <c r="F13" s="16">
        <f t="shared" si="0"/>
        <v>110</v>
      </c>
      <c r="G13" s="16">
        <f t="shared" si="0"/>
        <v>2002</v>
      </c>
      <c r="H13" s="16">
        <f t="shared" si="0"/>
        <v>2834</v>
      </c>
      <c r="I13" s="16">
        <f t="shared" si="0"/>
        <v>8129</v>
      </c>
      <c r="J13" s="16">
        <f t="shared" si="0"/>
        <v>5058</v>
      </c>
      <c r="K13" s="16">
        <f t="shared" si="0"/>
        <v>5058</v>
      </c>
      <c r="L13" s="39">
        <f>SUM(J13*100/I13)</f>
        <v>62.221675482839217</v>
      </c>
      <c r="M13" s="39">
        <f>SUM(K13*100/I13)</f>
        <v>62.221675482839217</v>
      </c>
      <c r="N13" s="25"/>
      <c r="S13" s="16"/>
    </row>
    <row r="14" spans="1:19" s="26" customFormat="1" ht="18" customHeight="1" x14ac:dyDescent="0.25">
      <c r="A14" s="27" t="s">
        <v>12</v>
      </c>
      <c r="B14" s="24" t="s">
        <v>13</v>
      </c>
      <c r="C14" s="16">
        <f t="shared" ref="C14:K15" si="1">SUM(C18,C22,C26)</f>
        <v>3</v>
      </c>
      <c r="D14" s="16">
        <f t="shared" si="1"/>
        <v>11</v>
      </c>
      <c r="E14" s="16">
        <f t="shared" si="1"/>
        <v>91</v>
      </c>
      <c r="F14" s="16">
        <f t="shared" si="1"/>
        <v>86</v>
      </c>
      <c r="G14" s="16">
        <f t="shared" si="1"/>
        <v>1967</v>
      </c>
      <c r="H14" s="16">
        <f t="shared" si="1"/>
        <v>2633</v>
      </c>
      <c r="I14" s="16">
        <f t="shared" si="1"/>
        <v>7723</v>
      </c>
      <c r="J14" s="16">
        <f t="shared" si="1"/>
        <v>4791</v>
      </c>
      <c r="K14" s="16">
        <f t="shared" si="1"/>
        <v>4791</v>
      </c>
      <c r="L14" s="39">
        <f t="shared" ref="L14:L15" si="2">SUM(J14*100/I14)</f>
        <v>62.035478441020331</v>
      </c>
      <c r="M14" s="39">
        <f t="shared" ref="M14:M15" si="3">SUM(K14*100/I14)</f>
        <v>62.035478441020331</v>
      </c>
      <c r="N14" s="25"/>
    </row>
    <row r="15" spans="1:19" s="26" customFormat="1" ht="18" customHeight="1" x14ac:dyDescent="0.25">
      <c r="A15" s="23"/>
      <c r="B15" s="24" t="s">
        <v>23</v>
      </c>
      <c r="C15" s="16">
        <f t="shared" si="1"/>
        <v>0</v>
      </c>
      <c r="D15" s="16">
        <f t="shared" si="1"/>
        <v>0</v>
      </c>
      <c r="E15" s="16">
        <f t="shared" si="1"/>
        <v>7</v>
      </c>
      <c r="F15" s="16">
        <f t="shared" si="1"/>
        <v>24</v>
      </c>
      <c r="G15" s="16">
        <f t="shared" si="1"/>
        <v>35</v>
      </c>
      <c r="H15" s="16">
        <f t="shared" si="1"/>
        <v>201</v>
      </c>
      <c r="I15" s="16">
        <f t="shared" si="1"/>
        <v>406</v>
      </c>
      <c r="J15" s="16">
        <f t="shared" si="1"/>
        <v>267</v>
      </c>
      <c r="K15" s="16">
        <f t="shared" si="1"/>
        <v>267</v>
      </c>
      <c r="L15" s="39">
        <f t="shared" si="2"/>
        <v>65.763546798029552</v>
      </c>
      <c r="M15" s="39">
        <f t="shared" si="3"/>
        <v>65.763546798029552</v>
      </c>
      <c r="N15" s="25"/>
    </row>
    <row r="16" spans="1:19" s="31" customFormat="1" ht="18" customHeight="1" x14ac:dyDescent="0.25">
      <c r="A16" s="28"/>
      <c r="B16" s="29"/>
      <c r="C16" s="17"/>
      <c r="D16" s="17"/>
      <c r="E16" s="17"/>
      <c r="F16" s="17"/>
      <c r="G16" s="17"/>
      <c r="H16" s="17"/>
      <c r="I16" s="16"/>
      <c r="J16" s="16"/>
      <c r="K16" s="16"/>
      <c r="L16" s="39"/>
      <c r="M16" s="39"/>
      <c r="N16" s="30"/>
    </row>
    <row r="17" spans="1:14" s="31" customFormat="1" ht="18" customHeight="1" x14ac:dyDescent="0.25">
      <c r="A17" s="28"/>
      <c r="B17" s="33" t="s">
        <v>12</v>
      </c>
      <c r="C17" s="17">
        <f>SUM(C18:C19)</f>
        <v>0</v>
      </c>
      <c r="D17" s="17">
        <f t="shared" ref="D17:K17" si="4">SUM(D18:D19)</f>
        <v>0</v>
      </c>
      <c r="E17" s="17">
        <f t="shared" si="4"/>
        <v>1</v>
      </c>
      <c r="F17" s="17">
        <f t="shared" si="4"/>
        <v>18</v>
      </c>
      <c r="G17" s="17">
        <f t="shared" si="4"/>
        <v>1495</v>
      </c>
      <c r="H17" s="17">
        <f t="shared" si="4"/>
        <v>402</v>
      </c>
      <c r="I17" s="17">
        <f t="shared" si="4"/>
        <v>2979</v>
      </c>
      <c r="J17" s="17">
        <f t="shared" si="4"/>
        <v>1916</v>
      </c>
      <c r="K17" s="17">
        <f t="shared" si="4"/>
        <v>1916</v>
      </c>
      <c r="L17" s="54">
        <f t="shared" ref="L17:L19" si="5">SUM(J17*100/I17)</f>
        <v>64.316884860691502</v>
      </c>
      <c r="M17" s="54">
        <f t="shared" ref="M17:M19" si="6">SUM(K17*100/I17)</f>
        <v>64.316884860691502</v>
      </c>
      <c r="N17" s="30"/>
    </row>
    <row r="18" spans="1:14" s="31" customFormat="1" ht="18" customHeight="1" x14ac:dyDescent="0.25">
      <c r="A18" s="32" t="s">
        <v>14</v>
      </c>
      <c r="B18" s="33" t="s">
        <v>13</v>
      </c>
      <c r="C18" s="18">
        <v>0</v>
      </c>
      <c r="D18" s="18">
        <v>0</v>
      </c>
      <c r="E18" s="18">
        <v>0</v>
      </c>
      <c r="F18" s="18">
        <v>18</v>
      </c>
      <c r="G18" s="18">
        <v>1495</v>
      </c>
      <c r="H18" s="18">
        <v>394</v>
      </c>
      <c r="I18" s="18">
        <v>2979</v>
      </c>
      <c r="J18" s="17">
        <v>1907</v>
      </c>
      <c r="K18" s="19">
        <v>1907</v>
      </c>
      <c r="L18" s="54">
        <f t="shared" si="5"/>
        <v>64.01477005706613</v>
      </c>
      <c r="M18" s="54">
        <f t="shared" si="6"/>
        <v>64.01477005706613</v>
      </c>
      <c r="N18" s="30"/>
    </row>
    <row r="19" spans="1:14" s="31" customFormat="1" ht="18" customHeight="1" x14ac:dyDescent="0.25">
      <c r="A19" s="28"/>
      <c r="B19" s="33" t="s">
        <v>23</v>
      </c>
      <c r="C19" s="18">
        <v>0</v>
      </c>
      <c r="D19" s="18">
        <v>0</v>
      </c>
      <c r="E19" s="18">
        <v>1</v>
      </c>
      <c r="F19" s="18">
        <v>0</v>
      </c>
      <c r="G19" s="18">
        <v>0</v>
      </c>
      <c r="H19" s="18">
        <v>8</v>
      </c>
      <c r="I19" s="18">
        <v>0</v>
      </c>
      <c r="J19" s="17">
        <v>9</v>
      </c>
      <c r="K19" s="19">
        <v>9</v>
      </c>
      <c r="L19" s="54">
        <v>0</v>
      </c>
      <c r="M19" s="54">
        <v>0</v>
      </c>
      <c r="N19" s="30"/>
    </row>
    <row r="20" spans="1:14" s="31" customFormat="1" ht="18" customHeight="1" x14ac:dyDescent="0.25">
      <c r="A20" s="28"/>
      <c r="B20" s="29"/>
      <c r="C20" s="17"/>
      <c r="D20" s="17"/>
      <c r="E20" s="17"/>
      <c r="F20" s="17"/>
      <c r="G20" s="17"/>
      <c r="H20" s="17"/>
      <c r="I20" s="55"/>
      <c r="J20" s="17"/>
      <c r="K20" s="55"/>
      <c r="L20" s="54"/>
      <c r="M20" s="54"/>
      <c r="N20" s="30"/>
    </row>
    <row r="21" spans="1:14" s="31" customFormat="1" ht="18" customHeight="1" x14ac:dyDescent="0.25">
      <c r="A21" s="28"/>
      <c r="B21" s="33" t="s">
        <v>12</v>
      </c>
      <c r="C21" s="17">
        <f>SUM(C22:C23)</f>
        <v>0</v>
      </c>
      <c r="D21" s="17">
        <f t="shared" ref="D21:K21" si="7">SUM(D22:D23)</f>
        <v>2</v>
      </c>
      <c r="E21" s="17">
        <f t="shared" si="7"/>
        <v>7</v>
      </c>
      <c r="F21" s="17">
        <f t="shared" si="7"/>
        <v>19</v>
      </c>
      <c r="G21" s="17">
        <f t="shared" si="7"/>
        <v>53</v>
      </c>
      <c r="H21" s="17">
        <f t="shared" si="7"/>
        <v>242</v>
      </c>
      <c r="I21" s="17">
        <f t="shared" si="7"/>
        <v>1147</v>
      </c>
      <c r="J21" s="17">
        <f t="shared" si="7"/>
        <v>323</v>
      </c>
      <c r="K21" s="17">
        <f t="shared" si="7"/>
        <v>323</v>
      </c>
      <c r="L21" s="54">
        <f t="shared" ref="L21:L23" si="8">SUM(J21*100/I21)</f>
        <v>28.160418482999127</v>
      </c>
      <c r="M21" s="54">
        <f t="shared" ref="M21:M23" si="9">SUM(K21*100/I21)</f>
        <v>28.160418482999127</v>
      </c>
      <c r="N21" s="30"/>
    </row>
    <row r="22" spans="1:14" s="31" customFormat="1" ht="18" customHeight="1" x14ac:dyDescent="0.25">
      <c r="A22" s="32" t="s">
        <v>15</v>
      </c>
      <c r="B22" s="33" t="s">
        <v>13</v>
      </c>
      <c r="C22" s="18">
        <v>0</v>
      </c>
      <c r="D22" s="18">
        <v>2</v>
      </c>
      <c r="E22" s="18">
        <v>1</v>
      </c>
      <c r="F22" s="18">
        <v>11</v>
      </c>
      <c r="G22" s="18">
        <v>45</v>
      </c>
      <c r="H22" s="18">
        <v>208</v>
      </c>
      <c r="I22" s="18">
        <v>1056</v>
      </c>
      <c r="J22" s="17">
        <v>267</v>
      </c>
      <c r="K22" s="19">
        <v>267</v>
      </c>
      <c r="L22" s="54">
        <f t="shared" si="8"/>
        <v>25.28409090909091</v>
      </c>
      <c r="M22" s="54">
        <f t="shared" si="9"/>
        <v>25.28409090909091</v>
      </c>
      <c r="N22" s="30"/>
    </row>
    <row r="23" spans="1:14" s="31" customFormat="1" ht="18" customHeight="1" x14ac:dyDescent="0.25">
      <c r="A23" s="28"/>
      <c r="B23" s="33" t="s">
        <v>23</v>
      </c>
      <c r="C23" s="18">
        <v>0</v>
      </c>
      <c r="D23" s="18">
        <v>0</v>
      </c>
      <c r="E23" s="18">
        <v>6</v>
      </c>
      <c r="F23" s="18">
        <v>8</v>
      </c>
      <c r="G23" s="18">
        <v>8</v>
      </c>
      <c r="H23" s="18">
        <v>34</v>
      </c>
      <c r="I23" s="18">
        <v>91</v>
      </c>
      <c r="J23" s="17">
        <v>56</v>
      </c>
      <c r="K23" s="19">
        <v>56</v>
      </c>
      <c r="L23" s="54">
        <f t="shared" si="8"/>
        <v>61.53846153846154</v>
      </c>
      <c r="M23" s="54">
        <f t="shared" si="9"/>
        <v>61.53846153846154</v>
      </c>
      <c r="N23" s="30"/>
    </row>
    <row r="24" spans="1:14" s="31" customFormat="1" ht="18" customHeight="1" x14ac:dyDescent="0.25">
      <c r="A24" s="28"/>
      <c r="B24" s="29"/>
      <c r="C24" s="17"/>
      <c r="D24" s="17"/>
      <c r="E24" s="17"/>
      <c r="F24" s="17"/>
      <c r="G24" s="17"/>
      <c r="H24" s="17"/>
      <c r="I24" s="55"/>
      <c r="J24" s="17"/>
      <c r="K24" s="55"/>
      <c r="L24" s="54"/>
      <c r="M24" s="54"/>
      <c r="N24" s="30"/>
    </row>
    <row r="25" spans="1:14" s="31" customFormat="1" ht="18" customHeight="1" x14ac:dyDescent="0.25">
      <c r="A25" s="28"/>
      <c r="B25" s="33" t="s">
        <v>12</v>
      </c>
      <c r="C25" s="17">
        <f>SUM(C26:C27)</f>
        <v>3</v>
      </c>
      <c r="D25" s="17">
        <f t="shared" ref="D25:K25" si="10">SUM(D26:D27)</f>
        <v>9</v>
      </c>
      <c r="E25" s="17">
        <f t="shared" si="10"/>
        <v>90</v>
      </c>
      <c r="F25" s="17">
        <f t="shared" si="10"/>
        <v>73</v>
      </c>
      <c r="G25" s="17">
        <f t="shared" si="10"/>
        <v>454</v>
      </c>
      <c r="H25" s="17">
        <f t="shared" si="10"/>
        <v>2190</v>
      </c>
      <c r="I25" s="17">
        <f t="shared" si="10"/>
        <v>4003</v>
      </c>
      <c r="J25" s="17">
        <f t="shared" si="10"/>
        <v>2819</v>
      </c>
      <c r="K25" s="17">
        <f t="shared" si="10"/>
        <v>2819</v>
      </c>
      <c r="L25" s="54">
        <f t="shared" ref="L25:L27" si="11">SUM(J25*100/I25)</f>
        <v>70.422183362478137</v>
      </c>
      <c r="M25" s="54">
        <f t="shared" ref="M25:M27" si="12">SUM(K25*100/I25)</f>
        <v>70.422183362478137</v>
      </c>
      <c r="N25" s="30"/>
    </row>
    <row r="26" spans="1:14" s="31" customFormat="1" ht="18" customHeight="1" x14ac:dyDescent="0.25">
      <c r="A26" s="32" t="s">
        <v>16</v>
      </c>
      <c r="B26" s="34" t="s">
        <v>13</v>
      </c>
      <c r="C26" s="20">
        <v>3</v>
      </c>
      <c r="D26" s="20">
        <v>9</v>
      </c>
      <c r="E26" s="20">
        <v>90</v>
      </c>
      <c r="F26" s="20">
        <v>57</v>
      </c>
      <c r="G26" s="20">
        <v>427</v>
      </c>
      <c r="H26" s="20">
        <v>2031</v>
      </c>
      <c r="I26" s="20">
        <v>3688</v>
      </c>
      <c r="J26" s="17">
        <v>2617</v>
      </c>
      <c r="K26" s="19">
        <v>2617</v>
      </c>
      <c r="L26" s="54">
        <f t="shared" si="11"/>
        <v>70.959869848156188</v>
      </c>
      <c r="M26" s="54">
        <f t="shared" si="12"/>
        <v>70.959869848156188</v>
      </c>
      <c r="N26" s="30"/>
    </row>
    <row r="27" spans="1:14" s="31" customFormat="1" ht="18" customHeight="1" x14ac:dyDescent="0.25">
      <c r="A27" s="35"/>
      <c r="B27" s="36" t="s">
        <v>23</v>
      </c>
      <c r="C27" s="37">
        <v>0</v>
      </c>
      <c r="D27" s="37">
        <v>0</v>
      </c>
      <c r="E27" s="37">
        <v>0</v>
      </c>
      <c r="F27" s="37">
        <v>16</v>
      </c>
      <c r="G27" s="37">
        <v>27</v>
      </c>
      <c r="H27" s="37">
        <v>159</v>
      </c>
      <c r="I27" s="37">
        <v>315</v>
      </c>
      <c r="J27" s="21">
        <v>202</v>
      </c>
      <c r="K27" s="22">
        <v>202</v>
      </c>
      <c r="L27" s="56">
        <f t="shared" si="11"/>
        <v>64.126984126984127</v>
      </c>
      <c r="M27" s="56">
        <f t="shared" si="12"/>
        <v>64.126984126984127</v>
      </c>
      <c r="N27" s="30"/>
    </row>
    <row r="28" spans="1:14" ht="18" customHeight="1" x14ac:dyDescent="0.15">
      <c r="A28" s="14" t="s">
        <v>18</v>
      </c>
      <c r="B28" s="5"/>
      <c r="C28" s="12"/>
      <c r="D28" s="12"/>
      <c r="E28" s="12"/>
      <c r="F28" s="12"/>
      <c r="G28" s="12"/>
      <c r="H28" s="12"/>
      <c r="I28" s="13"/>
      <c r="J28" s="12"/>
      <c r="K28" s="13"/>
      <c r="L28" s="2"/>
      <c r="M28" s="2"/>
      <c r="N28" s="4"/>
    </row>
    <row r="29" spans="1:14" ht="18" customHeight="1" x14ac:dyDescent="0.15">
      <c r="B29" s="5"/>
      <c r="C29" s="3"/>
      <c r="D29" s="3"/>
      <c r="E29" s="3"/>
      <c r="F29" s="3"/>
      <c r="G29" s="3"/>
      <c r="H29" s="3"/>
      <c r="I29" s="6"/>
      <c r="J29" s="3"/>
      <c r="K29" s="6"/>
      <c r="L29" s="2"/>
      <c r="M29" s="2"/>
      <c r="N29" s="4"/>
    </row>
    <row r="30" spans="1:14" x14ac:dyDescent="0.15">
      <c r="I30" s="3"/>
    </row>
    <row r="31" spans="1:14" x14ac:dyDescent="0.15">
      <c r="J31" s="5"/>
    </row>
    <row r="32" spans="1:14" x14ac:dyDescent="0.15">
      <c r="J32" s="5"/>
    </row>
    <row r="33" spans="10:10" x14ac:dyDescent="0.15">
      <c r="J33" s="5"/>
    </row>
    <row r="34" spans="10:10" x14ac:dyDescent="0.15">
      <c r="J34" s="5"/>
    </row>
    <row r="35" spans="10:10" x14ac:dyDescent="0.15">
      <c r="J35" s="5"/>
    </row>
    <row r="36" spans="10:10" x14ac:dyDescent="0.15">
      <c r="J36" s="5"/>
    </row>
    <row r="37" spans="10:10" x14ac:dyDescent="0.15">
      <c r="J37" s="5"/>
    </row>
    <row r="38" spans="10:10" x14ac:dyDescent="0.15">
      <c r="J38" s="5"/>
    </row>
    <row r="39" spans="10:10" x14ac:dyDescent="0.15">
      <c r="J39" s="5" t="s">
        <v>1</v>
      </c>
    </row>
    <row r="40" spans="10:10" x14ac:dyDescent="0.15">
      <c r="J40" s="5" t="s">
        <v>1</v>
      </c>
    </row>
    <row r="41" spans="10:10" x14ac:dyDescent="0.15">
      <c r="J41" s="5" t="s">
        <v>1</v>
      </c>
    </row>
    <row r="42" spans="10:10" x14ac:dyDescent="0.15">
      <c r="J42" s="5" t="s">
        <v>1</v>
      </c>
    </row>
    <row r="43" spans="10:10" x14ac:dyDescent="0.15">
      <c r="J43" s="5" t="s">
        <v>1</v>
      </c>
    </row>
    <row r="44" spans="10:10" x14ac:dyDescent="0.15">
      <c r="J44" s="5" t="s">
        <v>1</v>
      </c>
    </row>
    <row r="45" spans="10:10" x14ac:dyDescent="0.15">
      <c r="J45" s="5" t="s">
        <v>1</v>
      </c>
    </row>
    <row r="46" spans="10:10" x14ac:dyDescent="0.15">
      <c r="J46" s="5" t="s">
        <v>1</v>
      </c>
    </row>
    <row r="47" spans="10:10" x14ac:dyDescent="0.15">
      <c r="J47" s="5" t="s">
        <v>1</v>
      </c>
    </row>
    <row r="48" spans="10:10" x14ac:dyDescent="0.15">
      <c r="J48" s="5" t="s">
        <v>1</v>
      </c>
    </row>
    <row r="49" spans="10:10" x14ac:dyDescent="0.15">
      <c r="J49" s="5" t="s">
        <v>1</v>
      </c>
    </row>
    <row r="50" spans="10:10" x14ac:dyDescent="0.15">
      <c r="J50" s="5" t="s">
        <v>1</v>
      </c>
    </row>
    <row r="51" spans="10:10" x14ac:dyDescent="0.15">
      <c r="J51" s="5" t="s">
        <v>1</v>
      </c>
    </row>
    <row r="52" spans="10:10" x14ac:dyDescent="0.15">
      <c r="J52" s="5" t="s">
        <v>1</v>
      </c>
    </row>
    <row r="53" spans="10:10" x14ac:dyDescent="0.15">
      <c r="J53" s="5" t="s">
        <v>1</v>
      </c>
    </row>
    <row r="54" spans="10:10" x14ac:dyDescent="0.15">
      <c r="J54" s="5" t="s">
        <v>1</v>
      </c>
    </row>
    <row r="55" spans="10:10" x14ac:dyDescent="0.15">
      <c r="J55" s="5" t="s">
        <v>1</v>
      </c>
    </row>
    <row r="56" spans="10:10" x14ac:dyDescent="0.15">
      <c r="J56" s="5" t="s">
        <v>1</v>
      </c>
    </row>
    <row r="57" spans="10:10" x14ac:dyDescent="0.15">
      <c r="J57" s="5" t="s">
        <v>1</v>
      </c>
    </row>
    <row r="58" spans="10:10" x14ac:dyDescent="0.15">
      <c r="J58" s="5" t="s">
        <v>1</v>
      </c>
    </row>
    <row r="59" spans="10:10" x14ac:dyDescent="0.15">
      <c r="J59" s="5" t="s">
        <v>1</v>
      </c>
    </row>
    <row r="60" spans="10:10" x14ac:dyDescent="0.15">
      <c r="J60" s="5" t="s">
        <v>1</v>
      </c>
    </row>
    <row r="61" spans="10:10" x14ac:dyDescent="0.15">
      <c r="J61" s="5" t="s">
        <v>1</v>
      </c>
    </row>
    <row r="62" spans="10:10" x14ac:dyDescent="0.15">
      <c r="J62" s="5" t="s">
        <v>1</v>
      </c>
    </row>
    <row r="63" spans="10:10" x14ac:dyDescent="0.15">
      <c r="J63" s="5" t="s">
        <v>1</v>
      </c>
    </row>
    <row r="64" spans="10:10" x14ac:dyDescent="0.15">
      <c r="J64" s="5" t="s">
        <v>1</v>
      </c>
    </row>
    <row r="65" spans="10:10" x14ac:dyDescent="0.15">
      <c r="J65" s="5" t="s">
        <v>1</v>
      </c>
    </row>
    <row r="66" spans="10:10" x14ac:dyDescent="0.15">
      <c r="J66" s="5" t="s">
        <v>1</v>
      </c>
    </row>
    <row r="67" spans="10:10" x14ac:dyDescent="0.15">
      <c r="J67" s="5" t="s">
        <v>1</v>
      </c>
    </row>
    <row r="68" spans="10:10" x14ac:dyDescent="0.15">
      <c r="J68" s="5" t="s">
        <v>1</v>
      </c>
    </row>
    <row r="442" spans="12:12" x14ac:dyDescent="0.15">
      <c r="L442" s="5" t="s">
        <v>1</v>
      </c>
    </row>
    <row r="444" spans="12:12" x14ac:dyDescent="0.15">
      <c r="L444" s="5" t="s">
        <v>1</v>
      </c>
    </row>
    <row r="445" spans="12:12" x14ac:dyDescent="0.15">
      <c r="L445" s="5" t="s">
        <v>1</v>
      </c>
    </row>
    <row r="446" spans="12:12" x14ac:dyDescent="0.15">
      <c r="L446" s="5" t="s">
        <v>1</v>
      </c>
    </row>
    <row r="449" spans="12:12" x14ac:dyDescent="0.15">
      <c r="L449" s="5" t="s">
        <v>1</v>
      </c>
    </row>
    <row r="450" spans="12:12" x14ac:dyDescent="0.15">
      <c r="L450" s="5" t="s">
        <v>1</v>
      </c>
    </row>
    <row r="451" spans="12:12" x14ac:dyDescent="0.15">
      <c r="L451" s="5" t="s">
        <v>1</v>
      </c>
    </row>
    <row r="452" spans="12:12" x14ac:dyDescent="0.15">
      <c r="L452" s="5" t="s">
        <v>1</v>
      </c>
    </row>
    <row r="456" spans="12:12" x14ac:dyDescent="0.15">
      <c r="L456" s="5" t="s">
        <v>1</v>
      </c>
    </row>
    <row r="457" spans="12:12" x14ac:dyDescent="0.15">
      <c r="L457" s="5" t="s">
        <v>1</v>
      </c>
    </row>
    <row r="458" spans="12:12" x14ac:dyDescent="0.15">
      <c r="L458" s="5" t="s">
        <v>1</v>
      </c>
    </row>
    <row r="459" spans="12:12" x14ac:dyDescent="0.15">
      <c r="L459" s="5" t="s">
        <v>1</v>
      </c>
    </row>
    <row r="460" spans="12:12" x14ac:dyDescent="0.15">
      <c r="L460" s="5" t="s">
        <v>1</v>
      </c>
    </row>
    <row r="461" spans="12:12" x14ac:dyDescent="0.15">
      <c r="L461" s="5" t="s">
        <v>1</v>
      </c>
    </row>
    <row r="462" spans="12:12" x14ac:dyDescent="0.15">
      <c r="L462" s="5" t="s">
        <v>1</v>
      </c>
    </row>
    <row r="463" spans="12:12" x14ac:dyDescent="0.15">
      <c r="L463" s="5" t="s">
        <v>1</v>
      </c>
    </row>
    <row r="464" spans="12:12" x14ac:dyDescent="0.15">
      <c r="L464" s="5" t="s">
        <v>1</v>
      </c>
    </row>
    <row r="466" spans="12:12" x14ac:dyDescent="0.15">
      <c r="L466" s="5" t="s">
        <v>1</v>
      </c>
    </row>
    <row r="467" spans="12:12" x14ac:dyDescent="0.15">
      <c r="L467" s="5" t="s">
        <v>1</v>
      </c>
    </row>
    <row r="468" spans="12:12" x14ac:dyDescent="0.15">
      <c r="L468" s="5" t="s">
        <v>1</v>
      </c>
    </row>
    <row r="469" spans="12:12" x14ac:dyDescent="0.15">
      <c r="L469" s="5" t="s">
        <v>2</v>
      </c>
    </row>
    <row r="470" spans="12:12" x14ac:dyDescent="0.15">
      <c r="L470" s="5" t="s">
        <v>1</v>
      </c>
    </row>
    <row r="474" spans="12:12" x14ac:dyDescent="0.15">
      <c r="L474" s="5" t="s">
        <v>1</v>
      </c>
    </row>
    <row r="475" spans="12:12" x14ac:dyDescent="0.15">
      <c r="L475" s="5" t="s">
        <v>1</v>
      </c>
    </row>
    <row r="476" spans="12:12" x14ac:dyDescent="0.15">
      <c r="L476" s="5" t="s">
        <v>1</v>
      </c>
    </row>
    <row r="477" spans="12:12" x14ac:dyDescent="0.15">
      <c r="L477" s="5" t="s">
        <v>1</v>
      </c>
    </row>
    <row r="479" spans="12:12" x14ac:dyDescent="0.15">
      <c r="L479" s="5" t="s">
        <v>1</v>
      </c>
    </row>
    <row r="481" spans="12:12" x14ac:dyDescent="0.15">
      <c r="L481" s="5" t="s">
        <v>1</v>
      </c>
    </row>
    <row r="483" spans="12:12" x14ac:dyDescent="0.15">
      <c r="L483" s="5" t="s">
        <v>1</v>
      </c>
    </row>
    <row r="484" spans="12:12" x14ac:dyDescent="0.15">
      <c r="L484" s="5" t="s">
        <v>1</v>
      </c>
    </row>
    <row r="485" spans="12:12" x14ac:dyDescent="0.15">
      <c r="L485" s="5" t="s">
        <v>1</v>
      </c>
    </row>
    <row r="556" spans="12:12" x14ac:dyDescent="0.15">
      <c r="L556" s="5" t="s">
        <v>1</v>
      </c>
    </row>
    <row r="557" spans="12:12" x14ac:dyDescent="0.15">
      <c r="L557" s="5" t="s">
        <v>1</v>
      </c>
    </row>
    <row r="558" spans="12:12" x14ac:dyDescent="0.15">
      <c r="L558" s="5" t="s">
        <v>1</v>
      </c>
    </row>
    <row r="559" spans="12:12" x14ac:dyDescent="0.15">
      <c r="L559" s="5" t="s">
        <v>1</v>
      </c>
    </row>
    <row r="560" spans="12:12" x14ac:dyDescent="0.15">
      <c r="L560" s="5" t="s">
        <v>1</v>
      </c>
    </row>
    <row r="561" spans="12:12" x14ac:dyDescent="0.15">
      <c r="L561" s="5" t="s">
        <v>1</v>
      </c>
    </row>
    <row r="562" spans="12:12" x14ac:dyDescent="0.15">
      <c r="L562" s="5" t="s">
        <v>1</v>
      </c>
    </row>
    <row r="563" spans="12:12" x14ac:dyDescent="0.15">
      <c r="L563" s="5" t="s">
        <v>1</v>
      </c>
    </row>
    <row r="564" spans="12:12" x14ac:dyDescent="0.15">
      <c r="L564" s="5" t="s">
        <v>1</v>
      </c>
    </row>
    <row r="565" spans="12:12" x14ac:dyDescent="0.15">
      <c r="L565" s="5" t="s">
        <v>1</v>
      </c>
    </row>
    <row r="566" spans="12:12" x14ac:dyDescent="0.15">
      <c r="L566" s="5" t="s">
        <v>1</v>
      </c>
    </row>
    <row r="567" spans="12:12" x14ac:dyDescent="0.15">
      <c r="L567" s="5" t="s">
        <v>1</v>
      </c>
    </row>
    <row r="568" spans="12:12" x14ac:dyDescent="0.15">
      <c r="L568" s="5" t="s">
        <v>1</v>
      </c>
    </row>
    <row r="569" spans="12:12" x14ac:dyDescent="0.15">
      <c r="L569" s="5" t="s">
        <v>1</v>
      </c>
    </row>
    <row r="570" spans="12:12" x14ac:dyDescent="0.15">
      <c r="L570" s="5" t="s">
        <v>1</v>
      </c>
    </row>
    <row r="571" spans="12:12" x14ac:dyDescent="0.15">
      <c r="L571" s="5" t="s">
        <v>1</v>
      </c>
    </row>
    <row r="572" spans="12:12" x14ac:dyDescent="0.15">
      <c r="L572" s="5" t="s">
        <v>1</v>
      </c>
    </row>
    <row r="573" spans="12:12" x14ac:dyDescent="0.15">
      <c r="L573" s="5" t="s">
        <v>1</v>
      </c>
    </row>
    <row r="574" spans="12:12" x14ac:dyDescent="0.15">
      <c r="L574" s="5" t="s">
        <v>1</v>
      </c>
    </row>
    <row r="575" spans="12:12" x14ac:dyDescent="0.15">
      <c r="L575" s="5" t="s">
        <v>1</v>
      </c>
    </row>
    <row r="576" spans="12:12" x14ac:dyDescent="0.15">
      <c r="L576" s="5" t="s">
        <v>1</v>
      </c>
    </row>
    <row r="577" spans="12:12" x14ac:dyDescent="0.15">
      <c r="L577" s="5" t="s">
        <v>1</v>
      </c>
    </row>
    <row r="578" spans="12:12" x14ac:dyDescent="0.15">
      <c r="L578" s="5" t="s">
        <v>1</v>
      </c>
    </row>
    <row r="579" spans="12:12" x14ac:dyDescent="0.15">
      <c r="L579" s="5" t="s">
        <v>1</v>
      </c>
    </row>
    <row r="580" spans="12:12" x14ac:dyDescent="0.15">
      <c r="L580" s="5" t="s">
        <v>1</v>
      </c>
    </row>
    <row r="581" spans="12:12" x14ac:dyDescent="0.15">
      <c r="L581" s="5" t="s">
        <v>1</v>
      </c>
    </row>
    <row r="582" spans="12:12" x14ac:dyDescent="0.15">
      <c r="L582" s="5" t="s">
        <v>1</v>
      </c>
    </row>
    <row r="583" spans="12:12" x14ac:dyDescent="0.15">
      <c r="L583" s="5" t="s">
        <v>1</v>
      </c>
    </row>
    <row r="584" spans="12:12" x14ac:dyDescent="0.15">
      <c r="L584" s="5" t="s">
        <v>1</v>
      </c>
    </row>
    <row r="585" spans="12:12" x14ac:dyDescent="0.15">
      <c r="L585" s="5" t="s">
        <v>1</v>
      </c>
    </row>
    <row r="586" spans="12:12" x14ac:dyDescent="0.15">
      <c r="L586" s="5" t="s">
        <v>1</v>
      </c>
    </row>
    <row r="587" spans="12:12" x14ac:dyDescent="0.15">
      <c r="L587" s="5" t="s">
        <v>1</v>
      </c>
    </row>
    <row r="588" spans="12:12" x14ac:dyDescent="0.15">
      <c r="L588" s="5" t="s">
        <v>1</v>
      </c>
    </row>
    <row r="589" spans="12:12" x14ac:dyDescent="0.15">
      <c r="L589" s="5" t="s">
        <v>1</v>
      </c>
    </row>
    <row r="590" spans="12:12" x14ac:dyDescent="0.15">
      <c r="L590" s="5" t="s">
        <v>1</v>
      </c>
    </row>
    <row r="591" spans="12:12" x14ac:dyDescent="0.15">
      <c r="L591" s="5" t="s">
        <v>1</v>
      </c>
    </row>
    <row r="592" spans="12:12" x14ac:dyDescent="0.15">
      <c r="L592" s="5" t="s">
        <v>1</v>
      </c>
    </row>
    <row r="593" spans="12:12" x14ac:dyDescent="0.15">
      <c r="L593" s="5" t="s">
        <v>1</v>
      </c>
    </row>
    <row r="594" spans="12:12" x14ac:dyDescent="0.15">
      <c r="L594" s="5" t="s">
        <v>1</v>
      </c>
    </row>
    <row r="595" spans="12:12" x14ac:dyDescent="0.15">
      <c r="L595" s="5" t="s">
        <v>1</v>
      </c>
    </row>
    <row r="596" spans="12:12" x14ac:dyDescent="0.15">
      <c r="L596" s="5" t="s">
        <v>1</v>
      </c>
    </row>
    <row r="597" spans="12:12" x14ac:dyDescent="0.15">
      <c r="L597" s="5" t="s">
        <v>1</v>
      </c>
    </row>
    <row r="598" spans="12:12" x14ac:dyDescent="0.15">
      <c r="L598" s="5" t="s">
        <v>1</v>
      </c>
    </row>
    <row r="612" spans="12:12" x14ac:dyDescent="0.15">
      <c r="L612" s="5" t="s">
        <v>1</v>
      </c>
    </row>
    <row r="613" spans="12:12" x14ac:dyDescent="0.15">
      <c r="L613" s="5" t="s">
        <v>1</v>
      </c>
    </row>
    <row r="614" spans="12:12" x14ac:dyDescent="0.15">
      <c r="L614" s="5" t="s">
        <v>1</v>
      </c>
    </row>
    <row r="615" spans="12:12" x14ac:dyDescent="0.15">
      <c r="L615" s="5" t="s">
        <v>1</v>
      </c>
    </row>
  </sheetData>
  <mergeCells count="10">
    <mergeCell ref="A1:J1"/>
    <mergeCell ref="I10:I11"/>
    <mergeCell ref="L10:M10"/>
    <mergeCell ref="A6:M6"/>
    <mergeCell ref="A8:M8"/>
    <mergeCell ref="J10:J11"/>
    <mergeCell ref="K10:K11"/>
    <mergeCell ref="A10:B11"/>
    <mergeCell ref="C10:H10"/>
    <mergeCell ref="A9:M9"/>
  </mergeCells>
  <phoneticPr fontId="0" type="noConversion"/>
  <printOptions horizontalCentered="1" verticalCentered="1"/>
  <pageMargins left="0" right="0" top="0" bottom="0" header="0" footer="0"/>
  <pageSetup scale="55" firstPageNumber="8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19.72_2017</vt:lpstr>
      <vt:lpstr>A_IMPRESIÓN_IM</vt:lpstr>
      <vt:lpstr>'19.72_2017'!Área_de_impresión</vt:lpstr>
      <vt:lpstr>'19.72_2017'!Imprimir_área_IM</vt:lpstr>
    </vt:vector>
  </TitlesOfParts>
  <Company>I.S.S.S.T.E.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Francisco Ortiz Silva</dc:creator>
  <cp:lastModifiedBy>Martha Marisela Avila Jimenez</cp:lastModifiedBy>
  <cp:lastPrinted>2017-02-20T18:45:20Z</cp:lastPrinted>
  <dcterms:created xsi:type="dcterms:W3CDTF">2006-11-03T19:05:05Z</dcterms:created>
  <dcterms:modified xsi:type="dcterms:W3CDTF">2018-02-19T19:21:15Z</dcterms:modified>
</cp:coreProperties>
</file>